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" i="1" l="1"/>
  <c r="E3" i="1"/>
  <c r="C3" i="1"/>
  <c r="D14" i="1" l="1"/>
  <c r="E14" i="1"/>
  <c r="C14" i="1"/>
  <c r="D24" i="1"/>
  <c r="E24" i="1"/>
  <c r="C24" i="1"/>
  <c r="D12" i="1"/>
  <c r="E12" i="1"/>
  <c r="C12" i="1"/>
  <c r="D25" i="1" l="1"/>
  <c r="C25" i="1"/>
  <c r="E25" i="1"/>
</calcChain>
</file>

<file path=xl/sharedStrings.xml><?xml version="1.0" encoding="utf-8"?>
<sst xmlns="http://schemas.openxmlformats.org/spreadsheetml/2006/main" count="49" uniqueCount="49">
  <si>
    <t>Код бюджетной классификации</t>
  </si>
  <si>
    <t>Наименование</t>
  </si>
  <si>
    <t>Налоги на прибыль, доходы</t>
  </si>
  <si>
    <t>1 00 00000 00 0000 000</t>
  </si>
  <si>
    <t>1 01 00000 00 0000 000</t>
  </si>
  <si>
    <t>1 03 00000 00 0000 000</t>
  </si>
  <si>
    <t>Налоги на товары (работы, услуги), реализуемые на территории Российской Федерации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</si>
  <si>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</si>
  <si>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</si>
  <si>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</si>
  <si>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1 06 00000 00 0000 000</t>
  </si>
  <si>
    <t>1 08 00000 00 0000 000</t>
  </si>
  <si>
    <t>1 11 00000 00 0000 000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</si>
  <si>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</si>
  <si>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</si>
  <si>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2 00 00000 00 0000 000</t>
  </si>
  <si>
    <t>2 02 00000 00 0000 000</t>
  </si>
  <si>
    <t>Налоговые и неналоговые доходы</t>
  </si>
  <si>
    <t>Итого доходов</t>
  </si>
  <si>
    <t>Общегосударственные вопросы</t>
  </si>
  <si>
    <t>01 00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</si>
  <si>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</si>
  <si>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</si>
  <si>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</si>
  <si>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</si>
  <si>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</si>
  <si>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</si>
  <si>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Условно утвержденные расходы</t>
  </si>
  <si>
    <t>Итого расходов</t>
  </si>
  <si>
    <t>Дефицит бюджета (-) профицит бюджета (+)</t>
  </si>
  <si>
    <t>03 00</t>
  </si>
  <si>
    <t>04 00</t>
  </si>
  <si>
    <t>05 00</t>
  </si>
  <si>
    <t>07 00</t>
  </si>
  <si>
    <t>08 00</t>
  </si>
  <si>
    <t>11 00</t>
  </si>
  <si>
    <t>99 99</t>
  </si>
  <si>
    <t>02 00</t>
  </si>
  <si>
    <t>Национальная оборона</t>
  </si>
  <si>
    <t>1 05 00000 00 0000 000</t>
  </si>
  <si>
    <t>Налоги на совокупный доход</t>
  </si>
  <si>
    <t>2025 год</t>
  </si>
  <si>
    <t>2026 год</t>
  </si>
  <si>
    <t>1 13 00000 00 0000 000</t>
  </si>
  <si>
    <t>1 17 00000 00 0000 000</t>
  </si>
  <si>
    <t>Доходы от оказания платных услуг и компенсации затрат государства</t>
  </si>
  <si>
    <t>Прочие неналоговые доходы</t>
  </si>
  <si>
    <t>Прогноз основных характеристик бюджета Андреевского сельского поселения Саргатского муниципального района Омской области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</si>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</sst>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0" fontId="2" fillId="0" borderId="1" xfId="2" applyFont="1" applyBorder="1" applyAlignment="1">
      <alignment vertical="top" wrapText="1"/>
    </xf>
    <xf numFmtId="0" fontId="2" fillId="2" borderId="1" xfId="2" applyFont="1" applyFill="1" applyBorder="1" applyAlignment="1" applyProtection="1">
      <alignment horizontal="left" vertical="top" wrapText="1"/>
      <protection locked="0"/>
    </xf>
    <xf numFmtId="0" fontId="2" fillId="2" borderId="1" xfId="2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B29" sqref="B29"/>
    </sheetView>
  </sheetViews>
  <sheetFormatPr defaultRowHeight="18.75" x14ac:dyDescent="0.3"/>
  <cols>
    <col min="1" max="1" width="27.140625" style="1" customWidth="1"/>
    <col min="2" max="2" width="75.140625" style="1" customWidth="1"/>
    <col min="3" max="4" width="15.42578125" style="1" customWidth="1"/>
    <col min="5" max="5" width="15.28515625" style="1" customWidth="1"/>
    <col min="6" max="16384" width="9.140625" style="1"/>
  </cols>
  <sheetData>
    <row r="1" spans="1:5" ht="42.75" customHeight="1" x14ac:dyDescent="0.3">
      <c r="A1" s="15" t="s">
        <v>47</v>
      </c>
      <c r="B1" s="15"/>
      <c r="C1" s="15"/>
      <c r="D1" s="15"/>
      <c r="E1" s="15"/>
    </row>
    <row r="2" spans="1:5" ht="36.75" customHeight="1" x14ac:dyDescent="0.3">
      <c r="A2" s="2" t="s">
        <v>0</v>
      </c>
      <c r="B2" s="2" t="s">
        <v>1</v>
      </c>
      <c r="C2" s="2" t="s">
        <v>41</v>
      </c>
      <c r="D2" s="2" t="s">
        <v>42</v>
      </c>
      <c r="E2" s="2" t="s">
        <v>48</v>
      </c>
    </row>
    <row r="3" spans="1:5" ht="18.75" customHeight="1" x14ac:dyDescent="0.3">
      <c r="A3" s="5" t="s">
        <v>3</v>
      </c>
      <c r="B3" s="5" t="s">
        <v>17</v>
      </c>
      <c r="C3" s="6">
        <f>C4+C5+C7+C8+C9+C6+C10+C11</f>
        <v>4179547.4</v>
      </c>
      <c r="D3" s="6">
        <f t="shared" ref="D3:E3" si="0">D4+D5+D7+D8+D9+D6+D10+D11</f>
        <v>4140762.3800000004</v>
      </c>
      <c r="E3" s="6">
        <f t="shared" si="0"/>
        <v>4584267.4899999993</v>
      </c>
    </row>
    <row r="4" spans="1:5" ht="19.5" customHeight="1" x14ac:dyDescent="0.3">
      <c r="A4" s="5" t="s">
        <v>4</v>
      </c>
      <c r="B4" s="5" t="s">
        <v>2</v>
      </c>
      <c r="C4" s="6">
        <v>212507.1</v>
      </c>
      <c r="D4" s="6">
        <v>225257.53</v>
      </c>
      <c r="E4" s="6">
        <v>237421.43</v>
      </c>
    </row>
    <row r="5" spans="1:5" ht="37.5" x14ac:dyDescent="0.3">
      <c r="A5" s="5" t="s">
        <v>5</v>
      </c>
      <c r="B5" s="3" t="s">
        <v>6</v>
      </c>
      <c r="C5" s="6">
        <v>1609700</v>
      </c>
      <c r="D5" s="6">
        <v>1558100</v>
      </c>
      <c r="E5" s="6">
        <v>1990600</v>
      </c>
    </row>
    <row r="6" spans="1:5" ht="21.75" customHeight="1" x14ac:dyDescent="0.3">
      <c r="A6" s="5" t="s">
        <v>39</v>
      </c>
      <c r="B6" s="3" t="s">
        <v>40</v>
      </c>
      <c r="C6" s="6"/>
      <c r="D6" s="6"/>
      <c r="E6" s="6"/>
    </row>
    <row r="7" spans="1:5" ht="18.75" customHeight="1" x14ac:dyDescent="0.3">
      <c r="A7" s="5" t="s">
        <v>10</v>
      </c>
      <c r="B7" s="3" t="s">
        <v>7</v>
      </c>
      <c r="C7" s="6">
        <v>1426000</v>
      </c>
      <c r="D7" s="6">
        <v>1426000</v>
      </c>
      <c r="E7" s="6">
        <v>1426000</v>
      </c>
    </row>
    <row r="8" spans="1:5" ht="20.25" customHeight="1" x14ac:dyDescent="0.3">
      <c r="A8" s="5" t="s">
        <v>11</v>
      </c>
      <c r="B8" s="3" t="s">
        <v>8</v>
      </c>
      <c r="C8" s="6">
        <v>10000</v>
      </c>
      <c r="D8" s="6">
        <v>10000</v>
      </c>
      <c r="E8" s="6">
        <v>10000</v>
      </c>
    </row>
    <row r="9" spans="1:5" ht="37.5" x14ac:dyDescent="0.3">
      <c r="A9" s="5" t="s">
        <v>12</v>
      </c>
      <c r="B9" s="3" t="s">
        <v>9</v>
      </c>
      <c r="C9" s="6">
        <v>920000</v>
      </c>
      <c r="D9" s="6">
        <v>920000</v>
      </c>
      <c r="E9" s="6">
        <v>920000</v>
      </c>
    </row>
    <row r="10" spans="1:5" ht="37.5" x14ac:dyDescent="0.3">
      <c r="A10" s="5" t="s">
        <v>43</v>
      </c>
      <c r="B10" s="3" t="s">
        <v>45</v>
      </c>
      <c r="C10" s="6">
        <v>1340.3</v>
      </c>
      <c r="D10" s="6">
        <v>1404.85</v>
      </c>
      <c r="E10" s="6">
        <v>246.06</v>
      </c>
    </row>
    <row r="11" spans="1:5" ht="18" customHeight="1" x14ac:dyDescent="0.3">
      <c r="A11" s="5" t="s">
        <v>44</v>
      </c>
      <c r="B11" s="3" t="s">
        <v>46</v>
      </c>
      <c r="C11" s="6"/>
      <c r="D11" s="6"/>
      <c r="E11" s="6"/>
    </row>
    <row r="12" spans="1:5" ht="21" customHeight="1" x14ac:dyDescent="0.3">
      <c r="A12" s="5" t="s">
        <v>15</v>
      </c>
      <c r="B12" s="3" t="s">
        <v>13</v>
      </c>
      <c r="C12" s="6">
        <f>C13</f>
        <v>4774452.5999999996</v>
      </c>
      <c r="D12" s="6">
        <f t="shared" ref="D12:E12" si="1">D13</f>
        <v>3878237.62</v>
      </c>
      <c r="E12" s="6">
        <f t="shared" si="1"/>
        <v>3875732.51</v>
      </c>
    </row>
    <row r="13" spans="1:5" ht="37.5" x14ac:dyDescent="0.3">
      <c r="A13" s="5" t="s">
        <v>16</v>
      </c>
      <c r="B13" s="3" t="s">
        <v>14</v>
      </c>
      <c r="C13" s="6">
        <v>4774452.5999999996</v>
      </c>
      <c r="D13" s="6">
        <v>3878237.62</v>
      </c>
      <c r="E13" s="6">
        <v>3875732.51</v>
      </c>
    </row>
    <row r="14" spans="1:5" x14ac:dyDescent="0.3">
      <c r="A14" s="16" t="s">
        <v>18</v>
      </c>
      <c r="B14" s="17"/>
      <c r="C14" s="6">
        <f>C3+C13</f>
        <v>8954000</v>
      </c>
      <c r="D14" s="6">
        <f>D3+D13</f>
        <v>8019000</v>
      </c>
      <c r="E14" s="6">
        <f>E3+E13</f>
        <v>8460000</v>
      </c>
    </row>
    <row r="15" spans="1:5" x14ac:dyDescent="0.3">
      <c r="A15" s="5" t="s">
        <v>20</v>
      </c>
      <c r="B15" s="7" t="s">
        <v>19</v>
      </c>
      <c r="C15" s="6">
        <v>6306016</v>
      </c>
      <c r="D15" s="6">
        <v>5661183.8700000001</v>
      </c>
      <c r="E15" s="6">
        <v>5444873.7000000002</v>
      </c>
    </row>
    <row r="16" spans="1:5" x14ac:dyDescent="0.3">
      <c r="A16" s="5" t="s">
        <v>37</v>
      </c>
      <c r="B16" s="8" t="s">
        <v>38</v>
      </c>
      <c r="C16" s="6">
        <v>193284</v>
      </c>
      <c r="D16" s="6">
        <v>212555</v>
      </c>
      <c r="E16" s="6">
        <v>220554</v>
      </c>
    </row>
    <row r="17" spans="1:5" ht="18.75" customHeight="1" x14ac:dyDescent="0.3">
      <c r="A17" s="5" t="s">
        <v>30</v>
      </c>
      <c r="B17" s="8" t="s">
        <v>21</v>
      </c>
      <c r="C17" s="6">
        <v>550000</v>
      </c>
      <c r="D17" s="6">
        <v>100000</v>
      </c>
      <c r="E17" s="6">
        <v>100000</v>
      </c>
    </row>
    <row r="18" spans="1:5" x14ac:dyDescent="0.3">
      <c r="A18" s="5" t="s">
        <v>31</v>
      </c>
      <c r="B18" s="8" t="s">
        <v>22</v>
      </c>
      <c r="C18" s="14">
        <v>1649700</v>
      </c>
      <c r="D18" s="14">
        <v>1598100</v>
      </c>
      <c r="E18" s="14">
        <v>2030600</v>
      </c>
    </row>
    <row r="19" spans="1:5" x14ac:dyDescent="0.3">
      <c r="A19" s="5" t="s">
        <v>32</v>
      </c>
      <c r="B19" s="9" t="s">
        <v>23</v>
      </c>
      <c r="C19" s="6">
        <v>100000</v>
      </c>
      <c r="D19" s="6">
        <v>100000</v>
      </c>
      <c r="E19" s="6">
        <v>100000</v>
      </c>
    </row>
    <row r="20" spans="1:5" x14ac:dyDescent="0.3">
      <c r="A20" s="5" t="s">
        <v>33</v>
      </c>
      <c r="B20" s="9" t="s">
        <v>24</v>
      </c>
      <c r="C20" s="6">
        <v>5000</v>
      </c>
      <c r="D20" s="6">
        <v>2000</v>
      </c>
      <c r="E20" s="6">
        <v>2000</v>
      </c>
    </row>
    <row r="21" spans="1:5" x14ac:dyDescent="0.3">
      <c r="A21" s="5" t="s">
        <v>34</v>
      </c>
      <c r="B21" s="9" t="s">
        <v>25</v>
      </c>
      <c r="C21" s="6">
        <v>50000</v>
      </c>
      <c r="D21" s="6">
        <v>50000</v>
      </c>
      <c r="E21" s="6">
        <v>50000</v>
      </c>
    </row>
    <row r="22" spans="1:5" x14ac:dyDescent="0.3">
      <c r="A22" s="10" t="s">
        <v>35</v>
      </c>
      <c r="B22" s="8" t="s">
        <v>26</v>
      </c>
      <c r="C22" s="11">
        <v>100000</v>
      </c>
      <c r="D22" s="11">
        <v>100000</v>
      </c>
      <c r="E22" s="11">
        <v>100000</v>
      </c>
    </row>
    <row r="23" spans="1:5" s="4" customFormat="1" x14ac:dyDescent="0.3">
      <c r="A23" s="12" t="s">
        <v>36</v>
      </c>
      <c r="B23" s="12" t="s">
        <v>27</v>
      </c>
      <c r="C23" s="13"/>
      <c r="D23" s="13">
        <v>195161.13</v>
      </c>
      <c r="E23" s="13">
        <v>411972.3</v>
      </c>
    </row>
    <row r="24" spans="1:5" x14ac:dyDescent="0.3">
      <c r="A24" s="18" t="s">
        <v>28</v>
      </c>
      <c r="B24" s="18"/>
      <c r="C24" s="6">
        <f>C15+C17+C18+C19+C20+C21+C22+C23+C16</f>
        <v>8954000</v>
      </c>
      <c r="D24" s="6">
        <f t="shared" ref="D24:E24" si="2">D15+D17+D18+D19+D20+D21+D22+D23+D16</f>
        <v>8019000</v>
      </c>
      <c r="E24" s="6">
        <f t="shared" si="2"/>
        <v>8460000</v>
      </c>
    </row>
    <row r="25" spans="1:5" x14ac:dyDescent="0.3">
      <c r="A25" s="16" t="s">
        <v>29</v>
      </c>
      <c r="B25" s="17"/>
      <c r="C25" s="6">
        <f>C14-C24</f>
        <v>0</v>
      </c>
      <c r="D25" s="6">
        <f t="shared" ref="D25:E25" si="3">D14-D24</f>
        <v>0</v>
      </c>
      <c r="E25" s="6">
        <f t="shared" si="3"/>
        <v>0</v>
      </c>
    </row>
  </sheetData>
  <mergeCells count="4">
    <mergeCell ref="A1:E1"/>
    <mergeCell ref="A14:B14"/>
    <mergeCell ref="A24:B24"/>
    <mergeCell ref="A25:B25"/>
  </mergeCells>
  <pageMargins left="0" right="0" top="0.39370078740157483" bottom="0" header="0" footer="0"/>
  <pageSetup paperSize="9" scale="9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2024-10-23T08:27:21Z</dcterms:modified>
</cp:coreProperties>
</file>